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202300"/>
  <mc:AlternateContent xmlns:mc="http://schemas.openxmlformats.org/markup-compatibility/2006">
    <mc:Choice Requires="x15">
      <x15ac:absPath xmlns:x15ac="http://schemas.microsoft.com/office/spreadsheetml/2010/11/ac" url="https://campuscyber.sharepoint.com/sites/CYBIAHINTERNE/Shared Documents/General/3 - Recherche de partenaires/1- Consultations/3- Diagnostics/1- Appel/AppelAMIDiagnostics/"/>
    </mc:Choice>
  </mc:AlternateContent>
  <xr:revisionPtr revIDLastSave="105" documentId="8_{32BC9CB0-3257-4C34-8C02-BB9C0E3D29A2}" xr6:coauthVersionLast="47" xr6:coauthVersionMax="47" xr10:uidLastSave="{C271BD1E-CAC1-4FD1-B7A4-49ABB33B9D34}"/>
  <bookViews>
    <workbookView xWindow="-120" yWindow="-120" windowWidth="29040" windowHeight="17520" xr2:uid="{C6838D6A-2A3F-4E36-8971-2B9775D59A04}"/>
  </bookViews>
  <sheets>
    <sheet name="BPU"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 i="3" l="1"/>
  <c r="H2" i="3"/>
  <c r="I2" i="3" s="1"/>
  <c r="H3" i="3"/>
  <c r="I3" i="3" s="1"/>
  <c r="H4" i="3"/>
  <c r="I4" i="3" s="1"/>
  <c r="H5" i="3"/>
  <c r="I5" i="3" s="1"/>
  <c r="H6" i="3"/>
  <c r="I6" i="3" s="1"/>
</calcChain>
</file>

<file path=xl/sharedStrings.xml><?xml version="1.0" encoding="utf-8"?>
<sst xmlns="http://schemas.openxmlformats.org/spreadsheetml/2006/main" count="29" uniqueCount="25">
  <si>
    <t>PILOTAGE</t>
  </si>
  <si>
    <t>Famille</t>
  </si>
  <si>
    <t>Description</t>
  </si>
  <si>
    <t>(UO-DIAG-OR)</t>
  </si>
  <si>
    <t>(UO-DIAG-OR-PENTEST)</t>
  </si>
  <si>
    <t>(UO-DIAG-ARGENT)</t>
  </si>
  <si>
    <t>Questionnaire de maturité cyber complété
Questionnaire « DMA » complété
Rapport « plan de sécurisation »
Support de présentation de la réunion de restitution
CR de la réunion de restitution
Cartographie DSI</t>
  </si>
  <si>
    <t>Questionnaire de maturité cyber complété 
Questionnaire « DMA » complété
Rapport « plan de sécurisation »
Rapport de pentest (option)
Support de présentation de la réunion de restitution
CR de la réunion de restitution
Cartographie DSI</t>
  </si>
  <si>
    <t>Rapport de pentest</t>
  </si>
  <si>
    <t>DIAGNOSTIC</t>
  </si>
  <si>
    <t>(UO-INIT)</t>
  </si>
  <si>
    <t>(UO-COPIL)</t>
  </si>
  <si>
    <t>Nombre de jours/homme maximum</t>
  </si>
  <si>
    <t>Cette prestation vise à réaliser un diagnostic dans des PME/TPE ne disposant pas de tous les premiers réflexes d’hygiène de sécurité numérique et qui nécessitent d’approfondir l’évaluation de leur maturité sur une vision dite « 360° » dans un contexte de structure de taille intermédiaire.</t>
  </si>
  <si>
    <t>Cette prestation vise à réaliser un diagnostic dans des PME/TPE disposant déjà des premiers réflexes d’hygiène de sécurité numérique et qui nécessitent d’approfondir l’évaluation de leur maturité sur une vision dite « 360° » dans un contexte de structure de taille importante et nécessitant un temps d’investigation plus poussé que pour un diagnostic argent. Cette catégorie vise à accompagner des sociétés assujetties au directives NIS ou NIS2 prochainement, voire à d’autres réglementations (DORA, CRA notamment).</t>
  </si>
  <si>
    <t>Cette prestation consiste en la réalisation d’un comité de pilotage du marché afin d’assurer le suivi des différents diagnostics réalisés par le titulaire. Elle a pour objectif :
-	De donner de la visibilité au titulaire sur les prochaines échéances et les prochains bénéficiaires à embarquer
-	De suivre les prestations réalisées, leur état d’avancement et la qualité des rendus
-	D’assurer le suivi financier du marché.
Cette unité d’œuvre sera réalisée de manière périodique à raison d’une réunion par mois au minimum et se tiendra en visioconférence Teams. 
Une fois par trimestre, elle aura lieu en présentiel au Campus Cyber à Puteaux.</t>
  </si>
  <si>
    <t>Cette prestation consiste en la réalisation d’un atelier d’une journée en présentiel au Campus Cyber à Puteaux afin de présenter les enjeux du marché, la méthodologie utilisée par CYBIAH ainsi que la définition des modalités d’échange et de collaboration entre les équipes Campus Cyber et le titulaire du marché. Cette prestation sera réalisée entre les équipes CYBIAH et le directeur du projet du titulaire.
Cette prestation est forfaitaire et ne sera réalisée qu’une seule fois pour toute la durée du marché au démarrage de la prestation globale.</t>
  </si>
  <si>
    <t>Livrables</t>
  </si>
  <si>
    <t>Volume estimatif</t>
  </si>
  <si>
    <t>Nom de l'unité d'œuvre</t>
  </si>
  <si>
    <t>CR de la réunion de pilotage</t>
  </si>
  <si>
    <t>TJM HT</t>
  </si>
  <si>
    <t>TJM TTC</t>
  </si>
  <si>
    <t>Cout total estimatif de l'UO en TTC</t>
  </si>
  <si>
    <t>Option de éalisation d’un pentest technique en boite blanche sur les infrastructures du bénéficiaire comprenant :
o Une évaluation de la configuration réseau et des actifs exposés (scan nmap)
o Un scan actif du réseau afin d’identifier des composants vulnérables (scanner de vulnérabilités de type openvas, nessus ou autre)	
o Un audit de la configuration de l’annuaire Active Directory le cas échéant (via un outil de type PingCastle, Purple Knight, etc) 
o Evaluation de la sécurité des configurations de l’environnement cloud (O365 ou google workspace via un outil de type Monkey365)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</si>
</sst>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3" x14ac:knownFonts="1">
    <font>
      <sz val="11"/>
      <color theme="1"/>
      <name val="Aptos Narrow"/>
      <family val="2"/>
      <scheme val="minor"/>
    </font>
    <font>
      <sz val="11"/>
      <color theme="1"/>
      <name val="Aptos Narrow"/>
      <family val="2"/>
      <scheme val="minor"/>
    </font>
    <font>
      <sz val="11"/>
      <color theme="1"/>
      <name val="Roboto"/>
    </font>
  </fonts>
  <fills count="2">
    <fill>
      <patternFill patternType="none"/>
    </fill>
    <fill>
      <patternFill patternType="gray125"/>
    </fill>
  </fills>
  <borders count="2">
    <border>
      <left/>
      <right/>
      <top/>
      <bottom/>
      <diagonal/>
    </border>
    <border>
      <left style="medium">
        <color indexed="64"/>
      </left>
      <right style="medium">
        <color indexed="64"/>
      </right>
      <top style="medium">
        <color indexed="64"/>
      </top>
      <bottom style="medium">
        <color indexed="64"/>
      </bottom>
      <diagonal/>
    </border>
  </borders>
  <cellStyleXfs count="2">
    <xf numFmtId="0" fontId="0" fillId="0" borderId="0"/>
    <xf numFmtId="44" fontId="1" fillId="0" borderId="0" applyFont="0" applyFill="0" applyBorder="0" applyAlignment="0" applyProtection="0"/>
  </cellStyleXfs>
  <cellXfs count="11">
    <xf numFmtId="0" fontId="0" fillId="0" borderId="0" xfId="0"/>
    <xf numFmtId="0" fontId="0" fillId="0" borderId="0" xfId="0" applyAlignment="1">
      <alignment vertical="center"/>
    </xf>
    <xf numFmtId="0" fontId="0" fillId="0" borderId="0" xfId="0" applyAlignment="1">
      <alignment wrapText="1"/>
    </xf>
    <xf numFmtId="0" fontId="0" fillId="0" borderId="0" xfId="0" applyAlignment="1">
      <alignment vertical="center" wrapText="1" shrinkToFit="1"/>
    </xf>
    <xf numFmtId="0" fontId="0" fillId="0" borderId="0" xfId="0" applyAlignment="1">
      <alignment vertical="top"/>
    </xf>
    <xf numFmtId="0" fontId="2" fillId="0" borderId="0" xfId="0" applyFont="1" applyAlignment="1">
      <alignment vertical="top"/>
    </xf>
    <xf numFmtId="0" fontId="0" fillId="0" borderId="0" xfId="0" applyAlignment="1">
      <alignment vertical="top" wrapText="1"/>
    </xf>
    <xf numFmtId="20" fontId="0" fillId="0" borderId="0" xfId="0" applyNumberFormat="1" applyAlignment="1">
      <alignment vertical="top" wrapText="1"/>
    </xf>
    <xf numFmtId="44" fontId="0" fillId="0" borderId="0" xfId="1" applyFont="1" applyAlignment="1">
      <alignment vertical="top"/>
    </xf>
    <xf numFmtId="44" fontId="0" fillId="0" borderId="0" xfId="1" applyFont="1" applyAlignment="1">
      <alignment vertical="top" wrapText="1"/>
    </xf>
    <xf numFmtId="44" fontId="0" fillId="0" borderId="1" xfId="0" applyNumberFormat="1" applyBorder="1"/>
  </cellXfs>
  <cellStyles count="2">
    <cellStyle name="Monétaire" xfId="1" builtinId="4"/>
    <cellStyle name="Normal" xfId="0" builtinId="0"/>
  </cellStyles>
  <dxfs count="20">
    <dxf>
      <numFmt numFmtId="34" formatCode="_-* #,##0.00\ &quot;€&quot;_-;\-* #,##0.00\ &quot;€&quot;_-;_-* &quot;-&quot;??\ &quot;€&quot;_-;_-@_-"/>
      <alignment horizontal="general" vertical="top" textRotation="0" wrapText="1" indent="0" justifyLastLine="0" shrinkToFit="0" readingOrder="0"/>
    </dxf>
    <dxf>
      <numFmt numFmtId="34" formatCode="_-* #,##0.00\ &quot;€&quot;_-;\-* #,##0.00\ &quot;€&quot;_-;_-* &quot;-&quot;??\ &quot;€&quot;_-;_-@_-"/>
      <alignment horizontal="general" vertical="top" textRotation="0" wrapText="0" indent="0" justifyLastLine="0" shrinkToFit="0" readingOrder="0"/>
    </dxf>
    <dxf>
      <alignment horizontal="general" vertical="top" textRotation="0" wrapText="0"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0" indent="0" justifyLastLine="0" shrinkToFit="0" readingOrder="0"/>
    </dxf>
    <dxf>
      <alignment horizontal="general" vertical="top" textRotation="0" wrapText="0" indent="0" justifyLastLine="0" shrinkToFit="0" readingOrder="0"/>
    </dxf>
    <dxf>
      <numFmt numFmtId="34" formatCode="_-* #,##0.00\ &quot;€&quot;_-;\-* #,##0.00\ &quot;€&quot;_-;_-* &quot;-&quot;??\ &quot;€&quot;_-;_-@_-"/>
      <alignment horizontal="general" vertical="top" textRotation="0" indent="0" justifyLastLine="0" shrinkToFit="0" readingOrder="0"/>
    </dxf>
    <dxf>
      <numFmt numFmtId="34" formatCode="_-* #,##0.00\ &quot;€&quot;_-;\-* #,##0.00\ &quot;€&quot;_-;_-* &quot;-&quot;??\ &quot;€&quot;_-;_-@_-"/>
      <alignment horizontal="general" vertical="top" textRotation="0" wrapText="1" indent="0" justifyLastLine="0" shrinkToFit="0" readingOrder="0"/>
    </dxf>
    <dxf>
      <alignment horizontal="general" vertical="top" textRotation="0" indent="0" justifyLastLine="0" shrinkToFit="0" readingOrder="0"/>
    </dxf>
    <dxf>
      <alignment horizontal="general" vertical="top" textRotation="0"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indent="0" justifyLastLine="0" shrinkToFit="0" readingOrder="0"/>
    </dxf>
    <dxf>
      <alignment horizontal="general" vertical="top" textRotation="0" indent="0" justifyLastLine="0" shrinkToFit="0" readingOrder="0"/>
    </dxf>
    <dxf>
      <alignment horizontal="general" vertic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422D4143-4D33-42BE-B851-18B15DEB169A}" name="Tableau4" displayName="Tableau4" ref="A1:I6" totalsRowShown="0" headerRowDxfId="19" dataDxfId="11">
  <autoFilter ref="A1:I6" xr:uid="{422D4143-4D33-42BE-B851-18B15DEB169A}"/>
  <tableColumns count="9">
    <tableColumn id="1" xr3:uid="{43A2C3AF-B312-4745-B01B-D70615CE3DDE}" name="Famille" dataDxfId="18" totalsRowDxfId="8"/>
    <tableColumn id="4" xr3:uid="{EC553DB5-C185-4678-B4A3-3337BF272C55}" name="Nom de l'unité d'œuvre" dataDxfId="17" totalsRowDxfId="7"/>
    <tableColumn id="5" xr3:uid="{F5D32466-F8AD-4949-B42E-8B04A6D4F3B0}" name="Description" dataDxfId="16" totalsRowDxfId="6"/>
    <tableColumn id="10" xr3:uid="{123C66B9-1637-430E-A58E-7ECA4CF3A8CE}" name="Livrables" dataDxfId="15" totalsRowDxfId="5"/>
    <tableColumn id="9" xr3:uid="{A7A40D4D-494A-45A1-BCB3-AA1C1C787629}" name="Nombre de jours/homme maximum" dataDxfId="14" totalsRowDxfId="4"/>
    <tableColumn id="11" xr3:uid="{5D12F604-7DFB-4A7F-A43E-E2840C1E7079}" name="Volume estimatif" dataDxfId="13" totalsRowDxfId="3"/>
    <tableColumn id="7" xr3:uid="{E76CDA03-4C2D-421A-9347-9FF695955DCD}" name="TJM HT" dataDxfId="12" totalsRowDxfId="2"/>
    <tableColumn id="8" xr3:uid="{9327A577-FF48-4906-958F-ADCA895F0C8C}" name="TJM TTC" dataDxfId="9" totalsRowDxfId="1">
      <calculatedColumnFormula>Tableau4[[#This Row],[TJM HT]]*1.2</calculatedColumnFormula>
    </tableColumn>
    <tableColumn id="12" xr3:uid="{256F6C78-629A-4981-9732-4ECBC89287F8}" name="Cout total estimatif de l'UO en TTC" dataDxfId="10" totalsRowDxfId="0">
      <calculatedColumnFormula>Tableau4[[#This Row],[TJM TTC]]*Tableau4[[#This Row],[Volume estimatif]]*Tableau4[[#This Row],[Nombre de jours/homme maximum]]</calculatedColumnFormula>
    </tableColumn>
  </tableColumns>
  <tableStyleInfo name="TableStyleMedium3"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B5F784-B704-42D5-9D2F-2BE3BCEF5147}">
  <dimension ref="A1:I8"/>
  <sheetViews>
    <sheetView tabSelected="1" workbookViewId="0">
      <selection activeCell="C3" sqref="C3"/>
    </sheetView>
  </sheetViews>
  <sheetFormatPr baseColWidth="10" defaultRowHeight="15" x14ac:dyDescent="0.25"/>
  <cols>
    <col min="1" max="1" width="16.42578125" customWidth="1"/>
    <col min="2" max="2" width="24.140625" customWidth="1"/>
    <col min="3" max="4" width="65.85546875" style="2" customWidth="1"/>
    <col min="5" max="5" width="16.28515625" style="2" customWidth="1"/>
    <col min="6" max="6" width="11.140625" style="2" customWidth="1"/>
    <col min="7" max="7" width="19.140625" customWidth="1"/>
    <col min="8" max="8" width="14.42578125" customWidth="1"/>
    <col min="9" max="9" width="25.140625" customWidth="1"/>
  </cols>
  <sheetData>
    <row r="1" spans="1:9" ht="46.5" customHeight="1" x14ac:dyDescent="0.25">
      <c r="A1" s="1" t="s">
        <v>1</v>
      </c>
      <c r="B1" s="1" t="s">
        <v>19</v>
      </c>
      <c r="C1" s="3" t="s">
        <v>2</v>
      </c>
      <c r="D1" s="3" t="s">
        <v>17</v>
      </c>
      <c r="E1" s="3" t="s">
        <v>12</v>
      </c>
      <c r="F1" s="3" t="s">
        <v>18</v>
      </c>
      <c r="G1" s="1" t="s">
        <v>21</v>
      </c>
      <c r="H1" s="1" t="s">
        <v>22</v>
      </c>
      <c r="I1" s="1" t="s">
        <v>23</v>
      </c>
    </row>
    <row r="2" spans="1:9" ht="120" x14ac:dyDescent="0.25">
      <c r="A2" s="4" t="s">
        <v>9</v>
      </c>
      <c r="B2" s="5" t="s">
        <v>3</v>
      </c>
      <c r="C2" s="6" t="s">
        <v>14</v>
      </c>
      <c r="D2" s="6" t="s">
        <v>7</v>
      </c>
      <c r="E2" s="6">
        <v>6</v>
      </c>
      <c r="F2" s="6">
        <v>40</v>
      </c>
      <c r="G2" s="8">
        <v>1000</v>
      </c>
      <c r="H2" s="8">
        <f>Tableau4[[#This Row],[TJM HT]]*1.2</f>
        <v>1200</v>
      </c>
      <c r="I2" s="9">
        <f>Tableau4[[#This Row],[TJM TTC]]*Tableau4[[#This Row],[Volume estimatif]]*Tableau4[[#This Row],[Nombre de jours/homme maximum]]</f>
        <v>288000</v>
      </c>
    </row>
    <row r="3" spans="1:9" ht="150" x14ac:dyDescent="0.25">
      <c r="A3" s="4" t="s">
        <v>9</v>
      </c>
      <c r="B3" s="5" t="s">
        <v>4</v>
      </c>
      <c r="C3" s="6" t="s">
        <v>24</v>
      </c>
      <c r="D3" s="6" t="s">
        <v>8</v>
      </c>
      <c r="E3" s="6">
        <v>3</v>
      </c>
      <c r="F3" s="6">
        <v>20</v>
      </c>
      <c r="G3" s="8">
        <v>1000</v>
      </c>
      <c r="H3" s="8">
        <f>Tableau4[[#This Row],[TJM HT]]*1.2</f>
        <v>1200</v>
      </c>
      <c r="I3" s="9">
        <f>Tableau4[[#This Row],[TJM TTC]]*Tableau4[[#This Row],[Volume estimatif]]*Tableau4[[#This Row],[Nombre de jours/homme maximum]]</f>
        <v>72000</v>
      </c>
    </row>
    <row r="4" spans="1:9" ht="90" x14ac:dyDescent="0.25">
      <c r="A4" s="4" t="s">
        <v>9</v>
      </c>
      <c r="B4" s="5" t="s">
        <v>5</v>
      </c>
      <c r="C4" s="6" t="s">
        <v>13</v>
      </c>
      <c r="D4" s="6" t="s">
        <v>6</v>
      </c>
      <c r="E4" s="6">
        <v>4</v>
      </c>
      <c r="F4" s="6">
        <v>50</v>
      </c>
      <c r="G4" s="8">
        <v>1000</v>
      </c>
      <c r="H4" s="8">
        <f>Tableau4[[#This Row],[TJM HT]]*1.2</f>
        <v>1200</v>
      </c>
      <c r="I4" s="9">
        <f>Tableau4[[#This Row],[TJM TTC]]*Tableau4[[#This Row],[Volume estimatif]]*Tableau4[[#This Row],[Nombre de jours/homme maximum]]</f>
        <v>240000</v>
      </c>
    </row>
    <row r="5" spans="1:9" ht="120" x14ac:dyDescent="0.25">
      <c r="A5" s="4" t="s">
        <v>0</v>
      </c>
      <c r="B5" s="4" t="s">
        <v>10</v>
      </c>
      <c r="C5" s="6" t="s">
        <v>16</v>
      </c>
      <c r="D5" s="7" t="s">
        <v>20</v>
      </c>
      <c r="E5" s="6">
        <v>1</v>
      </c>
      <c r="F5" s="6">
        <v>1</v>
      </c>
      <c r="G5" s="8">
        <v>1000</v>
      </c>
      <c r="H5" s="8">
        <f>Tableau4[[#This Row],[TJM HT]]*1.2</f>
        <v>1200</v>
      </c>
      <c r="I5" s="9">
        <f>Tableau4[[#This Row],[TJM TTC]]*Tableau4[[#This Row],[Volume estimatif]]*Tableau4[[#This Row],[Nombre de jours/homme maximum]]</f>
        <v>1200</v>
      </c>
    </row>
    <row r="6" spans="1:9" ht="180" x14ac:dyDescent="0.25">
      <c r="A6" s="4" t="s">
        <v>0</v>
      </c>
      <c r="B6" s="4" t="s">
        <v>11</v>
      </c>
      <c r="C6" s="6" t="s">
        <v>15</v>
      </c>
      <c r="D6" s="7" t="s">
        <v>20</v>
      </c>
      <c r="E6" s="6">
        <v>0.5</v>
      </c>
      <c r="F6" s="6">
        <v>24</v>
      </c>
      <c r="G6" s="8">
        <v>1000</v>
      </c>
      <c r="H6" s="8">
        <f>Tableau4[[#This Row],[TJM HT]]*1.2</f>
        <v>1200</v>
      </c>
      <c r="I6" s="9">
        <f>Tableau4[[#This Row],[TJM TTC]]*Tableau4[[#This Row],[Volume estimatif]]*Tableau4[[#This Row],[Nombre de jours/homme maximum]]</f>
        <v>14400</v>
      </c>
    </row>
    <row r="7" spans="1:9" ht="15.75" thickBot="1" x14ac:dyDescent="0.3"/>
    <row r="8" spans="1:9" ht="15.75" thickBot="1" x14ac:dyDescent="0.3">
      <c r="I8" s="10">
        <f>SUM(I2:I6)</f>
        <v>615600</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247F4B95BCF70489541458C42C176EA" ma:contentTypeVersion="14" ma:contentTypeDescription="Crée un document." ma:contentTypeScope="" ma:versionID="96ca9c8c427610ddf67bd4c10266834f">
  <xsd:schema xmlns:xsd="http://www.w3.org/2001/XMLSchema" xmlns:xs="http://www.w3.org/2001/XMLSchema" xmlns:p="http://schemas.microsoft.com/office/2006/metadata/properties" xmlns:ns2="60bca602-5504-4a87-a50f-cfd9a1469921" xmlns:ns3="abe1b69f-ec65-4f75-82aa-5f1ef683e7af" targetNamespace="http://schemas.microsoft.com/office/2006/metadata/properties" ma:root="true" ma:fieldsID="2fc7566675b1e3590da52868709aa1ec" ns2:_="" ns3:_="">
    <xsd:import namespace="60bca602-5504-4a87-a50f-cfd9a1469921"/>
    <xsd:import namespace="abe1b69f-ec65-4f75-82aa-5f1ef683e7af"/>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DateTaken" minOccurs="0"/>
                <xsd:element ref="ns3:SharedWithUsers" minOccurs="0"/>
                <xsd:element ref="ns3:SharedWithDetails"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0bca602-5504-4a87-a50f-cfd9a146992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lcf76f155ced4ddcb4097134ff3c332f" ma:index="14" nillable="true" ma:taxonomy="true" ma:internalName="lcf76f155ced4ddcb4097134ff3c332f" ma:taxonomyFieldName="MediaServiceImageTags" ma:displayName="Balises d’images" ma:readOnly="false" ma:fieldId="{5cf76f15-5ced-4ddc-b409-7134ff3c332f}" ma:taxonomyMulti="true" ma:sspId="e08dd3dd-18df-4dde-a300-66d8e4cb678a"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be1b69f-ec65-4f75-82aa-5f1ef683e7af"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0a6b061f-807c-41f1-8a50-569c1cf3ba2e}" ma:internalName="TaxCatchAll" ma:showField="CatchAllData" ma:web="abe1b69f-ec65-4f75-82aa-5f1ef683e7af">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60bca602-5504-4a87-a50f-cfd9a1469921">
      <Terms xmlns="http://schemas.microsoft.com/office/infopath/2007/PartnerControls"/>
    </lcf76f155ced4ddcb4097134ff3c332f>
    <TaxCatchAll xmlns="abe1b69f-ec65-4f75-82aa-5f1ef683e7af" xsi:nil="true"/>
  </documentManagement>
</p:properties>
</file>

<file path=customXml/itemProps1.xml><?xml version="1.0" encoding="utf-8"?>
<ds:datastoreItem xmlns:ds="http://schemas.openxmlformats.org/officeDocument/2006/customXml" ds:itemID="{7A70CD8A-27B0-4817-924C-A837847D5225}"/>
</file>

<file path=customXml/itemProps2.xml><?xml version="1.0" encoding="utf-8"?>
<ds:datastoreItem xmlns:ds="http://schemas.openxmlformats.org/officeDocument/2006/customXml" ds:itemID="{8F974ED5-8C4D-4BCD-8DEF-3C54C9E82362}"/>
</file>

<file path=customXml/itemProps3.xml><?xml version="1.0" encoding="utf-8"?>
<ds:datastoreItem xmlns:ds="http://schemas.openxmlformats.org/officeDocument/2006/customXml" ds:itemID="{827C8B0E-22C5-4779-AE45-6C1A22AAB10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Expert Cybiah</dc:creator>
  <cp:lastModifiedBy>Expert Cybiah</cp:lastModifiedBy>
  <dcterms:created xsi:type="dcterms:W3CDTF">2024-08-19T12:11:43Z</dcterms:created>
  <dcterms:modified xsi:type="dcterms:W3CDTF">2024-08-19T13:26:23Z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0x0101008247F4B95BCF70489541458C42C176EA</vt:lpwstr>
  </property>
</Properties>
</file>